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33" i="1" l="1"/>
  <c r="H33" i="1"/>
  <c r="I33" i="1"/>
  <c r="J33" i="1"/>
  <c r="L33" i="1"/>
  <c r="F33" i="1"/>
  <c r="B44" i="1"/>
  <c r="A44" i="1"/>
  <c r="B199" i="1" l="1"/>
  <c r="A199" i="1"/>
  <c r="L198" i="1"/>
  <c r="J198" i="1"/>
  <c r="I198" i="1"/>
  <c r="H198" i="1"/>
  <c r="G198" i="1"/>
  <c r="F198" i="1"/>
  <c r="B189" i="1"/>
  <c r="A189" i="1"/>
  <c r="L188" i="1"/>
  <c r="L199" i="1" s="1"/>
  <c r="J188" i="1"/>
  <c r="J199" i="1" s="1"/>
  <c r="I188" i="1"/>
  <c r="I199" i="1" s="1"/>
  <c r="H188" i="1"/>
  <c r="H199" i="1" s="1"/>
  <c r="G188" i="1"/>
  <c r="G199" i="1" s="1"/>
  <c r="F188" i="1"/>
  <c r="F199" i="1" s="1"/>
  <c r="B180" i="1"/>
  <c r="A180" i="1"/>
  <c r="L179" i="1"/>
  <c r="J179" i="1"/>
  <c r="I179" i="1"/>
  <c r="H179" i="1"/>
  <c r="G179" i="1"/>
  <c r="F179" i="1"/>
  <c r="B170" i="1"/>
  <c r="A170" i="1"/>
  <c r="L169" i="1"/>
  <c r="L180" i="1" s="1"/>
  <c r="J169" i="1"/>
  <c r="J180" i="1" s="1"/>
  <c r="I169" i="1"/>
  <c r="I180" i="1" s="1"/>
  <c r="H169" i="1"/>
  <c r="H180" i="1" s="1"/>
  <c r="G169" i="1"/>
  <c r="G180" i="1" s="1"/>
  <c r="F169" i="1"/>
  <c r="F180" i="1" s="1"/>
  <c r="B161" i="1"/>
  <c r="A161" i="1"/>
  <c r="L160" i="1"/>
  <c r="J160" i="1"/>
  <c r="I160" i="1"/>
  <c r="H160" i="1"/>
  <c r="G160" i="1"/>
  <c r="F160" i="1"/>
  <c r="B151" i="1"/>
  <c r="A151" i="1"/>
  <c r="L150" i="1"/>
  <c r="L161" i="1" s="1"/>
  <c r="J150" i="1"/>
  <c r="J161" i="1" s="1"/>
  <c r="I150" i="1"/>
  <c r="I161" i="1" s="1"/>
  <c r="H150" i="1"/>
  <c r="H161" i="1" s="1"/>
  <c r="G150" i="1"/>
  <c r="G161" i="1" s="1"/>
  <c r="F150" i="1"/>
  <c r="F161" i="1" s="1"/>
  <c r="B142" i="1"/>
  <c r="A142" i="1"/>
  <c r="L141" i="1"/>
  <c r="J141" i="1"/>
  <c r="I141" i="1"/>
  <c r="H141" i="1"/>
  <c r="G141" i="1"/>
  <c r="F141" i="1"/>
  <c r="B132" i="1"/>
  <c r="A132" i="1"/>
  <c r="L131" i="1"/>
  <c r="L142" i="1" s="1"/>
  <c r="J131" i="1"/>
  <c r="J142" i="1" s="1"/>
  <c r="I131" i="1"/>
  <c r="I142" i="1" s="1"/>
  <c r="H131" i="1"/>
  <c r="H142" i="1" s="1"/>
  <c r="G131" i="1"/>
  <c r="G142" i="1" s="1"/>
  <c r="F131" i="1"/>
  <c r="F142" i="1" s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92" i="1"/>
  <c r="J103" i="1" s="1"/>
  <c r="I92" i="1"/>
  <c r="I103" i="1" s="1"/>
  <c r="H92" i="1"/>
  <c r="H103" i="1" s="1"/>
  <c r="G92" i="1"/>
  <c r="G103" i="1" s="1"/>
  <c r="F92" i="1"/>
  <c r="F103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L43" i="1"/>
  <c r="J43" i="1"/>
  <c r="I43" i="1"/>
  <c r="H43" i="1"/>
  <c r="G43" i="1"/>
  <c r="F43" i="1"/>
  <c r="L44" i="1"/>
  <c r="J44" i="1"/>
  <c r="I44" i="1"/>
  <c r="H44" i="1"/>
  <c r="G44" i="1"/>
  <c r="F44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200" i="1" s="1"/>
  <c r="H13" i="1"/>
  <c r="H24" i="1" s="1"/>
  <c r="H200" i="1" s="1"/>
  <c r="G13" i="1"/>
  <c r="G24" i="1" s="1"/>
  <c r="G200" i="1" s="1"/>
  <c r="F13" i="1"/>
  <c r="F24" i="1" s="1"/>
  <c r="F200" i="1" s="1"/>
  <c r="L200" i="1" l="1"/>
  <c r="J200" i="1"/>
</calcChain>
</file>

<file path=xl/sharedStrings.xml><?xml version="1.0" encoding="utf-8"?>
<sst xmlns="http://schemas.openxmlformats.org/spreadsheetml/2006/main" count="294" uniqueCount="91">
  <si>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</si>
  <si>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</si>
  <si>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</si>
  <si>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</si>
  <si>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</si>
  <si>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</si>
  <si>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</si>
  <si>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</si>
  <si>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</si>
  <si>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</si>
  <si>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</si>
  <si>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</si>
  <si>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</si>
  <si>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</si>
  <si>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</si>
  <si>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</si>
  <si>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</si>
  <si>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</si>
  <si>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</si>
  <si>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</si>
  <si>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</si>
  <si>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</si>
  <si>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</si>
  <si>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</si>
  <si>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</si>
  <si>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</si>
  <si>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</si>
  <si>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</si>
  <si>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</si>
  <si>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</si>
  <si>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</si>
  <si>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</si>
  <si>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</si>
  <si>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</si>
  <si>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</si>
  <si>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</si>
  <si>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</si>
  <si>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</si>
  <si>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</si>
  <si>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ячневая</t>
  </si>
  <si>
    <t>54-21к</t>
  </si>
  <si>
    <t>54-1т</t>
  </si>
  <si>
    <t>Запеканка из творога</t>
  </si>
  <si>
    <t>МБОУ "СОШ с. Кубанка</t>
  </si>
  <si>
    <t>Директор</t>
  </si>
  <si>
    <t>Алпатова Н.В</t>
  </si>
  <si>
    <t>54-1з</t>
  </si>
  <si>
    <t>54-9к</t>
  </si>
  <si>
    <t>фрукт</t>
  </si>
  <si>
    <t>Какао с молоком</t>
  </si>
  <si>
    <t>54-21гн</t>
  </si>
  <si>
    <t>Каша вязкая молочная овсяная</t>
  </si>
  <si>
    <t>Сыр твердых сортов в нарезке</t>
  </si>
  <si>
    <t>Хлеб пшеничный йодированный</t>
  </si>
  <si>
    <t>Пром</t>
  </si>
  <si>
    <t>Фрукты</t>
  </si>
  <si>
    <t>Огурец в нарезке</t>
  </si>
  <si>
    <t>54-2з</t>
  </si>
  <si>
    <t>Каша гречневая рассыпчатая</t>
  </si>
  <si>
    <t>54-4г</t>
  </si>
  <si>
    <t>Курица тушеная с морковью</t>
  </si>
  <si>
    <t>54-25м</t>
  </si>
  <si>
    <t>Соус красный основной</t>
  </si>
  <si>
    <t>54-3соус</t>
  </si>
  <si>
    <t>Чай с молоком и сахаром</t>
  </si>
  <si>
    <t>54-4гн</t>
  </si>
  <si>
    <t>Каша жидкая молочная кукурузная</t>
  </si>
  <si>
    <t>54-1к</t>
  </si>
  <si>
    <t>Кофейный напиток с молоком</t>
  </si>
  <si>
    <t>54-23гн</t>
  </si>
  <si>
    <t>Фрукт</t>
  </si>
  <si>
    <t>Горошек зеленый</t>
  </si>
  <si>
    <t>54-20з</t>
  </si>
  <si>
    <t>Картофельное пюре</t>
  </si>
  <si>
    <t>54-11г</t>
  </si>
  <si>
    <t>Котлета из говядины</t>
  </si>
  <si>
    <t>54-4м</t>
  </si>
  <si>
    <t>Чай с сахаром</t>
  </si>
  <si>
    <t>54-2гн</t>
  </si>
  <si>
    <t>Каша вязкая молочная пшенная</t>
  </si>
  <si>
    <t>54-6к</t>
  </si>
  <si>
    <t>Помидор в нарезке</t>
  </si>
  <si>
    <t>54-3з</t>
  </si>
  <si>
    <t>Макароны отварные с овощами</t>
  </si>
  <si>
    <t>54-2г</t>
  </si>
  <si>
    <t>Тефтели из говядины с рисом</t>
  </si>
  <si>
    <t>54-16м</t>
  </si>
  <si>
    <t>гор.блюда</t>
  </si>
  <si>
    <t>Каша жидкая молочная гречневая</t>
  </si>
  <si>
    <t>54-20к</t>
  </si>
  <si>
    <t>Каша вязкая молочная ячнвая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</si>
</sst>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1" xfId="0" applyFont="1" applyBorder="1"/>
    <xf numFmtId="0" fontId="1" fillId="0" borderId="2" xfId="0" applyFont="1" applyBorder="1"/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workbookViewId="0">
      <pane xSplit="4" ySplit="5" topLeftCell="F42" activePane="bottomRight" state="frozen"/>
      <selection pane="topRight" activeCell="E1" sqref="E1"/>
      <selection pane="bottomLeft" activeCell="A6" sqref="A6"/>
      <selection pane="bottomRight" activeCell="M206" sqref="M20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43</v>
      </c>
      <c r="D1" s="62"/>
      <c r="E1" s="62"/>
      <c r="F1" s="12" t="s">
        <v>16</v>
      </c>
      <c r="G1" s="2" t="s">
        <v>17</v>
      </c>
      <c r="H1" s="63" t="s">
        <v>44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45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1" t="s">
        <v>26</v>
      </c>
      <c r="E6" s="39" t="s">
        <v>52</v>
      </c>
      <c r="F6" s="40">
        <v>15</v>
      </c>
      <c r="G6" s="40">
        <v>3.5</v>
      </c>
      <c r="H6" s="40">
        <v>4.4000000000000004</v>
      </c>
      <c r="I6" s="40">
        <v>0</v>
      </c>
      <c r="J6" s="40">
        <v>53.7</v>
      </c>
      <c r="K6" s="41" t="s">
        <v>46</v>
      </c>
      <c r="L6" s="40">
        <v>10.199999999999999</v>
      </c>
    </row>
    <row r="7" spans="1:12" ht="15" x14ac:dyDescent="0.25">
      <c r="A7" s="23"/>
      <c r="B7" s="15"/>
      <c r="C7" s="11"/>
      <c r="D7" s="52" t="s">
        <v>21</v>
      </c>
      <c r="E7" s="42" t="s">
        <v>51</v>
      </c>
      <c r="F7" s="43">
        <v>200</v>
      </c>
      <c r="G7" s="43">
        <v>8.6</v>
      </c>
      <c r="H7" s="43">
        <v>11.3</v>
      </c>
      <c r="I7" s="43">
        <v>34.299999999999997</v>
      </c>
      <c r="J7" s="43">
        <v>272.8</v>
      </c>
      <c r="K7" s="44" t="s">
        <v>47</v>
      </c>
      <c r="L7" s="43">
        <v>17.920000000000002</v>
      </c>
    </row>
    <row r="8" spans="1:12" ht="15" x14ac:dyDescent="0.25">
      <c r="A8" s="23"/>
      <c r="B8" s="15"/>
      <c r="C8" s="11"/>
      <c r="D8" s="52" t="s">
        <v>22</v>
      </c>
      <c r="E8" s="42" t="s">
        <v>49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50</v>
      </c>
      <c r="L8" s="43">
        <v>10.38</v>
      </c>
    </row>
    <row r="9" spans="1:12" ht="15" x14ac:dyDescent="0.25">
      <c r="A9" s="23"/>
      <c r="B9" s="15"/>
      <c r="C9" s="11"/>
      <c r="D9" s="7" t="s">
        <v>23</v>
      </c>
      <c r="E9" s="42" t="s">
        <v>53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 t="s">
        <v>54</v>
      </c>
      <c r="L9" s="43">
        <v>1.8</v>
      </c>
    </row>
    <row r="10" spans="1:12" ht="15" x14ac:dyDescent="0.25">
      <c r="A10" s="23"/>
      <c r="B10" s="15"/>
      <c r="C10" s="11"/>
      <c r="D10" s="52" t="s">
        <v>48</v>
      </c>
      <c r="E10" s="42" t="s">
        <v>55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54</v>
      </c>
      <c r="L10" s="43">
        <v>21.11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>SUM(G6:G12)</f>
        <v>22.2</v>
      </c>
      <c r="H13" s="19">
        <f>SUM(H6:H12)</f>
        <v>19.900000000000002</v>
      </c>
      <c r="I13" s="19">
        <f>SUM(I6:I12)</f>
        <v>83.8</v>
      </c>
      <c r="J13" s="19">
        <f>SUM(J6:J12)</f>
        <v>602.5</v>
      </c>
      <c r="K13" s="25"/>
      <c r="L13" s="19">
        <f>SUM(L6:L12)</f>
        <v>61.41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575</v>
      </c>
      <c r="G24" s="32">
        <f t="shared" ref="G24:J24" si="2">G13+G23</f>
        <v>22.2</v>
      </c>
      <c r="H24" s="32">
        <f t="shared" si="2"/>
        <v>19.900000000000002</v>
      </c>
      <c r="I24" s="32">
        <f t="shared" si="2"/>
        <v>83.8</v>
      </c>
      <c r="J24" s="32">
        <f t="shared" si="2"/>
        <v>602.5</v>
      </c>
      <c r="K24" s="32"/>
      <c r="L24" s="32">
        <f t="shared" ref="L24" si="3">L13+L23</f>
        <v>61.41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1" t="s">
        <v>26</v>
      </c>
      <c r="E25" s="39" t="s">
        <v>56</v>
      </c>
      <c r="F25" s="40">
        <v>60</v>
      </c>
      <c r="G25" s="40">
        <v>0.5</v>
      </c>
      <c r="H25" s="40">
        <v>0.1</v>
      </c>
      <c r="I25" s="40">
        <v>1.5</v>
      </c>
      <c r="J25" s="40">
        <v>8.5</v>
      </c>
      <c r="K25" s="41" t="s">
        <v>57</v>
      </c>
      <c r="L25" s="40">
        <v>7.4</v>
      </c>
    </row>
    <row r="26" spans="1:12" ht="15" x14ac:dyDescent="0.25">
      <c r="A26" s="14"/>
      <c r="B26" s="15"/>
      <c r="C26" s="11"/>
      <c r="D26" s="8" t="s">
        <v>21</v>
      </c>
      <c r="E26" s="53" t="s">
        <v>58</v>
      </c>
      <c r="F26" s="54">
        <v>150</v>
      </c>
      <c r="G26" s="54">
        <v>8.1999999999999993</v>
      </c>
      <c r="H26" s="54">
        <v>6.3</v>
      </c>
      <c r="I26" s="54">
        <v>35.9</v>
      </c>
      <c r="J26" s="54">
        <v>233.7</v>
      </c>
      <c r="K26" s="55" t="s">
        <v>59</v>
      </c>
      <c r="L26" s="40">
        <v>12.36</v>
      </c>
    </row>
    <row r="27" spans="1:12" ht="15" x14ac:dyDescent="0.25">
      <c r="A27" s="14"/>
      <c r="B27" s="15"/>
      <c r="C27" s="11"/>
      <c r="D27" s="6"/>
      <c r="E27" s="42" t="s">
        <v>60</v>
      </c>
      <c r="F27" s="43">
        <v>120</v>
      </c>
      <c r="G27" s="43">
        <v>16.899999999999999</v>
      </c>
      <c r="H27" s="43">
        <v>6.9</v>
      </c>
      <c r="I27" s="43">
        <v>5.3</v>
      </c>
      <c r="J27" s="43">
        <v>151.6</v>
      </c>
      <c r="K27" s="44" t="s">
        <v>61</v>
      </c>
      <c r="L27" s="43">
        <v>35.14</v>
      </c>
    </row>
    <row r="28" spans="1:12" ht="15" x14ac:dyDescent="0.25">
      <c r="A28" s="14"/>
      <c r="B28" s="15"/>
      <c r="C28" s="11"/>
      <c r="D28" s="6"/>
      <c r="E28" s="42" t="s">
        <v>62</v>
      </c>
      <c r="F28" s="43">
        <v>40</v>
      </c>
      <c r="G28" s="43">
        <v>1.3</v>
      </c>
      <c r="H28" s="43">
        <v>1</v>
      </c>
      <c r="I28" s="43">
        <v>3.6</v>
      </c>
      <c r="J28" s="43">
        <v>28.2</v>
      </c>
      <c r="K28" s="44" t="s">
        <v>63</v>
      </c>
      <c r="L28" s="43">
        <v>2.5</v>
      </c>
    </row>
    <row r="29" spans="1:12" ht="15" x14ac:dyDescent="0.25">
      <c r="A29" s="14"/>
      <c r="B29" s="15"/>
      <c r="C29" s="11"/>
      <c r="D29" s="7" t="s">
        <v>22</v>
      </c>
      <c r="E29" s="42" t="s">
        <v>64</v>
      </c>
      <c r="F29" s="43">
        <v>200</v>
      </c>
      <c r="G29" s="43">
        <v>1.6</v>
      </c>
      <c r="H29" s="43">
        <v>1.1000000000000001</v>
      </c>
      <c r="I29" s="43">
        <v>8.6</v>
      </c>
      <c r="J29" s="43">
        <v>50.9</v>
      </c>
      <c r="K29" s="44" t="s">
        <v>65</v>
      </c>
      <c r="L29" s="43">
        <v>5.19</v>
      </c>
    </row>
    <row r="30" spans="1:12" ht="15" x14ac:dyDescent="0.25">
      <c r="A30" s="14"/>
      <c r="B30" s="15"/>
      <c r="C30" s="11"/>
      <c r="D30" s="7" t="s">
        <v>23</v>
      </c>
      <c r="E30" s="42" t="s">
        <v>53</v>
      </c>
      <c r="F30" s="43">
        <v>70</v>
      </c>
      <c r="G30" s="43">
        <v>5.3</v>
      </c>
      <c r="H30" s="43">
        <v>0.6</v>
      </c>
      <c r="I30" s="43">
        <v>34.4</v>
      </c>
      <c r="J30" s="43">
        <v>164.1</v>
      </c>
      <c r="K30" s="44" t="s">
        <v>54</v>
      </c>
      <c r="L30" s="43">
        <v>2.04</v>
      </c>
    </row>
    <row r="31" spans="1:12" ht="15" x14ac:dyDescent="0.25">
      <c r="A31" s="14"/>
      <c r="B31" s="15"/>
      <c r="C31" s="11"/>
      <c r="D31" s="7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640</v>
      </c>
      <c r="G33" s="19">
        <f t="shared" ref="G33:L33" si="4">SUM(G25:G32)</f>
        <v>33.799999999999997</v>
      </c>
      <c r="H33" s="19">
        <f t="shared" si="4"/>
        <v>16</v>
      </c>
      <c r="I33" s="19">
        <f t="shared" si="4"/>
        <v>89.3</v>
      </c>
      <c r="J33" s="19">
        <f t="shared" si="4"/>
        <v>636.99999999999989</v>
      </c>
      <c r="K33" s="19"/>
      <c r="L33" s="19">
        <f t="shared" si="4"/>
        <v>64.63</v>
      </c>
    </row>
    <row r="34" spans="1:12" ht="15" x14ac:dyDescent="0.25">
      <c r="A34" s="13">
        <v>1</v>
      </c>
      <c r="B34" s="13"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5">SUM(G34:G42)</f>
        <v>0</v>
      </c>
      <c r="H43" s="19">
        <f t="shared" ref="H43" si="6">SUM(H34:H42)</f>
        <v>0</v>
      </c>
      <c r="I43" s="19">
        <f t="shared" ref="I43" si="7">SUM(I34:I42)</f>
        <v>0</v>
      </c>
      <c r="J43" s="19">
        <f t="shared" ref="J43:L43" si="8">SUM(J34:J42)</f>
        <v>0</v>
      </c>
      <c r="K43" s="25"/>
      <c r="L43" s="19">
        <f t="shared" si="8"/>
        <v>0</v>
      </c>
    </row>
    <row r="44" spans="1:12" ht="15.75" customHeight="1" x14ac:dyDescent="0.2">
      <c r="A44" s="33">
        <f>A34</f>
        <v>1</v>
      </c>
      <c r="B44" s="33">
        <f>B34</f>
        <v>2</v>
      </c>
      <c r="C44" s="58" t="s">
        <v>4</v>
      </c>
      <c r="D44" s="59"/>
      <c r="E44" s="31"/>
      <c r="F44" s="32">
        <f>F33+F43</f>
        <v>640</v>
      </c>
      <c r="G44" s="32">
        <f t="shared" ref="G44" si="9">G33+G43</f>
        <v>33.799999999999997</v>
      </c>
      <c r="H44" s="32">
        <f t="shared" ref="H44" si="10">H33+H43</f>
        <v>16</v>
      </c>
      <c r="I44" s="32">
        <f t="shared" ref="I44" si="11">I33+I43</f>
        <v>89.3</v>
      </c>
      <c r="J44" s="32">
        <f t="shared" ref="J44:L44" si="12">J33+J43</f>
        <v>636.99999999999989</v>
      </c>
      <c r="K44" s="32"/>
      <c r="L44" s="32">
        <f t="shared" si="12"/>
        <v>64.63</v>
      </c>
    </row>
    <row r="45" spans="1:12" ht="15" x14ac:dyDescent="0.25">
      <c r="A45" s="20">
        <v>1</v>
      </c>
      <c r="B45" s="21">
        <v>3</v>
      </c>
      <c r="C45" s="22" t="s">
        <v>20</v>
      </c>
      <c r="D45" s="51" t="s">
        <v>26</v>
      </c>
      <c r="E45" s="39" t="s">
        <v>52</v>
      </c>
      <c r="F45" s="40">
        <v>20</v>
      </c>
      <c r="G45" s="40">
        <v>4.5999999999999996</v>
      </c>
      <c r="H45" s="40">
        <v>5.9</v>
      </c>
      <c r="I45" s="40">
        <v>0</v>
      </c>
      <c r="J45" s="40">
        <v>71.7</v>
      </c>
      <c r="K45" s="41" t="s">
        <v>46</v>
      </c>
      <c r="L45" s="40">
        <v>19.77</v>
      </c>
    </row>
    <row r="46" spans="1:12" ht="15" x14ac:dyDescent="0.25">
      <c r="A46" s="23"/>
      <c r="B46" s="15"/>
      <c r="C46" s="11"/>
      <c r="D46" s="57" t="s">
        <v>21</v>
      </c>
      <c r="E46" s="42" t="s">
        <v>66</v>
      </c>
      <c r="F46" s="43">
        <v>200</v>
      </c>
      <c r="G46" s="43">
        <v>5.9</v>
      </c>
      <c r="H46" s="43">
        <v>5.8</v>
      </c>
      <c r="I46" s="43">
        <v>33</v>
      </c>
      <c r="J46" s="43">
        <v>207.8</v>
      </c>
      <c r="K46" s="44" t="s">
        <v>67</v>
      </c>
      <c r="L46" s="43">
        <v>15.88</v>
      </c>
    </row>
    <row r="47" spans="1:12" ht="15" x14ac:dyDescent="0.25">
      <c r="A47" s="23"/>
      <c r="B47" s="15"/>
      <c r="C47" s="11"/>
      <c r="D47" s="7" t="s">
        <v>22</v>
      </c>
      <c r="E47" s="42" t="s">
        <v>68</v>
      </c>
      <c r="F47" s="43">
        <v>200</v>
      </c>
      <c r="G47" s="43">
        <v>3.9</v>
      </c>
      <c r="H47" s="43">
        <v>2.9</v>
      </c>
      <c r="I47" s="43">
        <v>11.2</v>
      </c>
      <c r="J47" s="43">
        <v>86</v>
      </c>
      <c r="K47" s="44" t="s">
        <v>69</v>
      </c>
      <c r="L47" s="43">
        <v>5.28</v>
      </c>
    </row>
    <row r="48" spans="1:12" ht="15" x14ac:dyDescent="0.25">
      <c r="A48" s="23"/>
      <c r="B48" s="15"/>
      <c r="C48" s="11"/>
      <c r="D48" s="7" t="s">
        <v>23</v>
      </c>
      <c r="E48" s="42" t="s">
        <v>53</v>
      </c>
      <c r="F48" s="43">
        <v>70</v>
      </c>
      <c r="G48" s="43">
        <v>5.3</v>
      </c>
      <c r="H48" s="43">
        <v>0.6</v>
      </c>
      <c r="I48" s="43">
        <v>34.4</v>
      </c>
      <c r="J48" s="43">
        <v>164.1</v>
      </c>
      <c r="K48" s="44" t="s">
        <v>54</v>
      </c>
      <c r="L48" s="43">
        <v>2.1</v>
      </c>
    </row>
    <row r="49" spans="1:12" ht="15" x14ac:dyDescent="0.25">
      <c r="A49" s="23"/>
      <c r="B49" s="15"/>
      <c r="C49" s="11"/>
      <c r="D49" s="7" t="s">
        <v>24</v>
      </c>
      <c r="E49" s="42" t="s">
        <v>70</v>
      </c>
      <c r="F49" s="43">
        <v>120</v>
      </c>
      <c r="G49" s="43">
        <v>1.8</v>
      </c>
      <c r="H49" s="43">
        <v>0.6</v>
      </c>
      <c r="I49" s="43">
        <v>25.2</v>
      </c>
      <c r="J49" s="43">
        <v>113.4</v>
      </c>
      <c r="K49" s="44" t="s">
        <v>54</v>
      </c>
      <c r="L49" s="43">
        <v>21.6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610</v>
      </c>
      <c r="G52" s="19">
        <f t="shared" ref="G52" si="13">SUM(G45:G51)</f>
        <v>21.5</v>
      </c>
      <c r="H52" s="19">
        <f t="shared" ref="H52" si="14">SUM(H45:H51)</f>
        <v>15.799999999999999</v>
      </c>
      <c r="I52" s="19">
        <f t="shared" ref="I52" si="15">SUM(I45:I51)</f>
        <v>103.8</v>
      </c>
      <c r="J52" s="19">
        <f t="shared" ref="J52:L52" si="16">SUM(J45:J51)</f>
        <v>643</v>
      </c>
      <c r="K52" s="25"/>
      <c r="L52" s="19">
        <f t="shared" si="16"/>
        <v>64.63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17">SUM(G53:G61)</f>
        <v>0</v>
      </c>
      <c r="H62" s="19">
        <f t="shared" ref="H62" si="18">SUM(H53:H61)</f>
        <v>0</v>
      </c>
      <c r="I62" s="19">
        <f t="shared" ref="I62" si="19">SUM(I53:I61)</f>
        <v>0</v>
      </c>
      <c r="J62" s="19">
        <f t="shared" ref="J62:L62" si="20">SUM(J53:J61)</f>
        <v>0</v>
      </c>
      <c r="K62" s="25"/>
      <c r="L62" s="19">
        <f t="shared" si="20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58" t="s">
        <v>4</v>
      </c>
      <c r="D63" s="59"/>
      <c r="E63" s="31"/>
      <c r="F63" s="32">
        <f>F52+F62</f>
        <v>610</v>
      </c>
      <c r="G63" s="32">
        <f t="shared" ref="G63" si="21">G52+G62</f>
        <v>21.5</v>
      </c>
      <c r="H63" s="32">
        <f t="shared" ref="H63" si="22">H52+H62</f>
        <v>15.799999999999999</v>
      </c>
      <c r="I63" s="32">
        <f t="shared" ref="I63" si="23">I52+I62</f>
        <v>103.8</v>
      </c>
      <c r="J63" s="32">
        <f t="shared" ref="J63:L63" si="24">J52+J62</f>
        <v>643</v>
      </c>
      <c r="K63" s="32"/>
      <c r="L63" s="32">
        <f t="shared" si="24"/>
        <v>64.63</v>
      </c>
    </row>
    <row r="64" spans="1:12" ht="15" x14ac:dyDescent="0.25">
      <c r="A64" s="20">
        <v>1</v>
      </c>
      <c r="B64" s="21">
        <v>4</v>
      </c>
      <c r="C64" s="22" t="s">
        <v>20</v>
      </c>
      <c r="D64" s="51" t="s">
        <v>26</v>
      </c>
      <c r="E64" s="39" t="s">
        <v>52</v>
      </c>
      <c r="F64" s="40">
        <v>15</v>
      </c>
      <c r="G64" s="40">
        <v>3.5</v>
      </c>
      <c r="H64" s="40">
        <v>4.4000000000000004</v>
      </c>
      <c r="I64" s="40">
        <v>0</v>
      </c>
      <c r="J64" s="40">
        <v>53.7</v>
      </c>
      <c r="K64" s="41" t="s">
        <v>46</v>
      </c>
      <c r="L64" s="40">
        <v>10.199999999999999</v>
      </c>
    </row>
    <row r="65" spans="1:12" ht="15" x14ac:dyDescent="0.25">
      <c r="A65" s="23"/>
      <c r="B65" s="15"/>
      <c r="C65" s="11"/>
      <c r="D65" s="57" t="s">
        <v>21</v>
      </c>
      <c r="E65" s="42" t="s">
        <v>39</v>
      </c>
      <c r="F65" s="43">
        <v>200</v>
      </c>
      <c r="G65" s="43">
        <v>7.2</v>
      </c>
      <c r="H65" s="43">
        <v>9.3000000000000007</v>
      </c>
      <c r="I65" s="43">
        <v>34.1</v>
      </c>
      <c r="J65" s="43">
        <v>249</v>
      </c>
      <c r="K65" s="44" t="s">
        <v>40</v>
      </c>
      <c r="L65" s="43">
        <v>17.920000000000002</v>
      </c>
    </row>
    <row r="66" spans="1:12" ht="15" x14ac:dyDescent="0.25">
      <c r="A66" s="23"/>
      <c r="B66" s="15"/>
      <c r="C66" s="11"/>
      <c r="D66" s="7" t="s">
        <v>22</v>
      </c>
      <c r="E66" s="42" t="s">
        <v>49</v>
      </c>
      <c r="F66" s="43">
        <v>200</v>
      </c>
      <c r="G66" s="43">
        <v>4.7</v>
      </c>
      <c r="H66" s="43">
        <v>3.5</v>
      </c>
      <c r="I66" s="43">
        <v>12.5</v>
      </c>
      <c r="J66" s="43">
        <v>100.4</v>
      </c>
      <c r="K66" s="44" t="s">
        <v>50</v>
      </c>
      <c r="L66" s="43">
        <v>10.38</v>
      </c>
    </row>
    <row r="67" spans="1:12" ht="15" x14ac:dyDescent="0.25">
      <c r="A67" s="23"/>
      <c r="B67" s="15"/>
      <c r="C67" s="11"/>
      <c r="D67" s="7" t="s">
        <v>23</v>
      </c>
      <c r="E67" s="42" t="s">
        <v>53</v>
      </c>
      <c r="F67" s="43">
        <v>70</v>
      </c>
      <c r="G67" s="43">
        <v>5.3</v>
      </c>
      <c r="H67" s="43">
        <v>0.6</v>
      </c>
      <c r="I67" s="43">
        <v>34.4</v>
      </c>
      <c r="J67" s="43">
        <v>164.1</v>
      </c>
      <c r="K67" s="44" t="s">
        <v>54</v>
      </c>
      <c r="L67" s="43">
        <v>2.1</v>
      </c>
    </row>
    <row r="68" spans="1:12" ht="15" x14ac:dyDescent="0.25">
      <c r="A68" s="23"/>
      <c r="B68" s="15"/>
      <c r="C68" s="11"/>
      <c r="D68" s="7" t="s">
        <v>24</v>
      </c>
      <c r="E68" s="42" t="s">
        <v>70</v>
      </c>
      <c r="F68" s="43">
        <v>120</v>
      </c>
      <c r="G68" s="43">
        <v>1</v>
      </c>
      <c r="H68" s="43">
        <v>0.2</v>
      </c>
      <c r="I68" s="43">
        <v>9</v>
      </c>
      <c r="J68" s="43">
        <v>42</v>
      </c>
      <c r="K68" s="44" t="s">
        <v>54</v>
      </c>
      <c r="L68" s="43">
        <v>24.03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605</v>
      </c>
      <c r="G71" s="19">
        <f t="shared" ref="G71" si="25">SUM(G64:G70)</f>
        <v>21.7</v>
      </c>
      <c r="H71" s="19">
        <f t="shared" ref="H71" si="26">SUM(H64:H70)</f>
        <v>18.000000000000004</v>
      </c>
      <c r="I71" s="19">
        <f t="shared" ref="I71" si="27">SUM(I64:I70)</f>
        <v>90</v>
      </c>
      <c r="J71" s="19">
        <f t="shared" ref="J71:L71" si="28">SUM(J64:J70)</f>
        <v>609.20000000000005</v>
      </c>
      <c r="K71" s="25"/>
      <c r="L71" s="19">
        <f t="shared" si="28"/>
        <v>64.63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29">SUM(G72:G80)</f>
        <v>0</v>
      </c>
      <c r="H81" s="19">
        <f t="shared" ref="H81" si="30">SUM(H72:H80)</f>
        <v>0</v>
      </c>
      <c r="I81" s="19">
        <f t="shared" ref="I81" si="31">SUM(I72:I80)</f>
        <v>0</v>
      </c>
      <c r="J81" s="19">
        <f t="shared" ref="J81:L81" si="32">SUM(J72:J80)</f>
        <v>0</v>
      </c>
      <c r="K81" s="25"/>
      <c r="L81" s="19">
        <f t="shared" si="32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58" t="s">
        <v>4</v>
      </c>
      <c r="D82" s="59"/>
      <c r="E82" s="31"/>
      <c r="F82" s="32">
        <f>F71+F81</f>
        <v>605</v>
      </c>
      <c r="G82" s="32">
        <f t="shared" ref="G82" si="33">G71+G81</f>
        <v>21.7</v>
      </c>
      <c r="H82" s="32">
        <f t="shared" ref="H82" si="34">H71+H81</f>
        <v>18.000000000000004</v>
      </c>
      <c r="I82" s="32">
        <f t="shared" ref="I82" si="35">I71+I81</f>
        <v>90</v>
      </c>
      <c r="J82" s="32">
        <f t="shared" ref="J82:L82" si="36">J71+J81</f>
        <v>609.20000000000005</v>
      </c>
      <c r="K82" s="32"/>
      <c r="L82" s="32">
        <f t="shared" si="36"/>
        <v>64.63</v>
      </c>
    </row>
    <row r="83" spans="1:12" ht="15" x14ac:dyDescent="0.25">
      <c r="A83" s="20">
        <v>1</v>
      </c>
      <c r="B83" s="21">
        <v>5</v>
      </c>
      <c r="C83" s="22" t="s">
        <v>20</v>
      </c>
      <c r="D83" s="51" t="s">
        <v>26</v>
      </c>
      <c r="E83" s="39" t="s">
        <v>71</v>
      </c>
      <c r="F83" s="40">
        <v>60</v>
      </c>
      <c r="G83" s="40">
        <v>1.7</v>
      </c>
      <c r="H83" s="40">
        <v>0.1</v>
      </c>
      <c r="I83" s="40">
        <v>3.5</v>
      </c>
      <c r="J83" s="40">
        <v>22.1</v>
      </c>
      <c r="K83" s="41" t="s">
        <v>72</v>
      </c>
      <c r="L83" s="40">
        <v>3.25</v>
      </c>
    </row>
    <row r="84" spans="1:12" ht="15" x14ac:dyDescent="0.25">
      <c r="A84" s="23"/>
      <c r="B84" s="15"/>
      <c r="C84" s="11"/>
      <c r="D84" s="57" t="s">
        <v>21</v>
      </c>
      <c r="E84" s="42" t="s">
        <v>73</v>
      </c>
      <c r="F84" s="43">
        <v>150</v>
      </c>
      <c r="G84" s="43">
        <v>3.1</v>
      </c>
      <c r="H84" s="43">
        <v>5.3</v>
      </c>
      <c r="I84" s="43">
        <v>19.8</v>
      </c>
      <c r="J84" s="43">
        <v>139.4</v>
      </c>
      <c r="K84" s="44" t="s">
        <v>74</v>
      </c>
      <c r="L84" s="43">
        <v>12</v>
      </c>
    </row>
    <row r="85" spans="1:12" ht="15" x14ac:dyDescent="0.25">
      <c r="A85" s="23"/>
      <c r="B85" s="15"/>
      <c r="C85" s="11"/>
      <c r="D85" s="7"/>
      <c r="E85" s="42" t="s">
        <v>75</v>
      </c>
      <c r="F85" s="43">
        <v>75</v>
      </c>
      <c r="G85" s="43">
        <v>13.7</v>
      </c>
      <c r="H85" s="43">
        <v>13</v>
      </c>
      <c r="I85" s="43">
        <v>12.3</v>
      </c>
      <c r="J85" s="43">
        <v>221.4</v>
      </c>
      <c r="K85" s="44" t="s">
        <v>76</v>
      </c>
      <c r="L85" s="43">
        <v>35</v>
      </c>
    </row>
    <row r="86" spans="1:12" ht="15" x14ac:dyDescent="0.25">
      <c r="A86" s="23"/>
      <c r="B86" s="15"/>
      <c r="C86" s="11"/>
      <c r="D86" s="7"/>
      <c r="E86" s="42" t="s">
        <v>62</v>
      </c>
      <c r="F86" s="43">
        <v>20</v>
      </c>
      <c r="G86" s="43">
        <v>0.7</v>
      </c>
      <c r="H86" s="43">
        <v>0.5</v>
      </c>
      <c r="I86" s="43">
        <v>1.8</v>
      </c>
      <c r="J86" s="43">
        <v>14.1</v>
      </c>
      <c r="K86" s="44" t="s">
        <v>63</v>
      </c>
      <c r="L86" s="43">
        <v>7</v>
      </c>
    </row>
    <row r="87" spans="1:12" ht="15" x14ac:dyDescent="0.25">
      <c r="A87" s="23"/>
      <c r="B87" s="15"/>
      <c r="C87" s="11"/>
      <c r="D87" s="7" t="s">
        <v>22</v>
      </c>
      <c r="E87" s="42" t="s">
        <v>77</v>
      </c>
      <c r="F87" s="43">
        <v>200</v>
      </c>
      <c r="G87" s="43">
        <v>0.2</v>
      </c>
      <c r="H87" s="43">
        <v>0</v>
      </c>
      <c r="I87" s="43">
        <v>6.4</v>
      </c>
      <c r="J87" s="43">
        <v>26.8</v>
      </c>
      <c r="K87" s="44" t="s">
        <v>78</v>
      </c>
      <c r="L87" s="43">
        <v>5.28</v>
      </c>
    </row>
    <row r="88" spans="1:12" ht="15" x14ac:dyDescent="0.25">
      <c r="A88" s="23"/>
      <c r="B88" s="15"/>
      <c r="C88" s="11"/>
      <c r="D88" s="7" t="s">
        <v>23</v>
      </c>
      <c r="E88" s="42" t="s">
        <v>53</v>
      </c>
      <c r="F88" s="43">
        <v>70</v>
      </c>
      <c r="G88" s="43">
        <v>5.3</v>
      </c>
      <c r="H88" s="43">
        <v>0.6</v>
      </c>
      <c r="I88" s="43">
        <v>34.4</v>
      </c>
      <c r="J88" s="43">
        <v>164.1</v>
      </c>
      <c r="K88" s="44" t="s">
        <v>54</v>
      </c>
      <c r="L88" s="43">
        <v>2.1</v>
      </c>
    </row>
    <row r="89" spans="1:12" ht="15" x14ac:dyDescent="0.25">
      <c r="A89" s="23"/>
      <c r="B89" s="15"/>
      <c r="C89" s="11"/>
      <c r="D89" s="7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4"/>
      <c r="B92" s="17"/>
      <c r="C92" s="8"/>
      <c r="D92" s="18" t="s">
        <v>33</v>
      </c>
      <c r="E92" s="9"/>
      <c r="F92" s="19">
        <f>SUM(F83:F91)</f>
        <v>575</v>
      </c>
      <c r="G92" s="19">
        <f t="shared" ref="G92" si="37">SUM(G83:G91)</f>
        <v>24.7</v>
      </c>
      <c r="H92" s="19">
        <f t="shared" ref="H92" si="38">SUM(H83:H91)</f>
        <v>19.5</v>
      </c>
      <c r="I92" s="19">
        <f t="shared" ref="I92" si="39">SUM(I83:I91)</f>
        <v>78.199999999999989</v>
      </c>
      <c r="J92" s="19">
        <f t="shared" ref="J92:L92" si="40">SUM(J83:J91)</f>
        <v>587.9</v>
      </c>
      <c r="K92" s="25"/>
      <c r="L92" s="19">
        <f t="shared" si="40"/>
        <v>64.63</v>
      </c>
    </row>
    <row r="93" spans="1:12" ht="15" x14ac:dyDescent="0.25">
      <c r="A93" s="26">
        <f>A83</f>
        <v>1</v>
      </c>
      <c r="B93" s="13">
        <f>B83</f>
        <v>5</v>
      </c>
      <c r="C93" s="10" t="s">
        <v>25</v>
      </c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32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SUM(F93:F101)</f>
        <v>0</v>
      </c>
      <c r="G102" s="19">
        <f t="shared" ref="G102" si="41">SUM(G93:G101)</f>
        <v>0</v>
      </c>
      <c r="H102" s="19">
        <f t="shared" ref="H102" si="42">SUM(H93:H101)</f>
        <v>0</v>
      </c>
      <c r="I102" s="19">
        <f t="shared" ref="I102" si="43">SUM(I93:I101)</f>
        <v>0</v>
      </c>
      <c r="J102" s="19">
        <f t="shared" ref="J102:L102" si="44">SUM(J93:J101)</f>
        <v>0</v>
      </c>
      <c r="K102" s="25"/>
      <c r="L102" s="19">
        <f t="shared" si="44"/>
        <v>0</v>
      </c>
    </row>
    <row r="103" spans="1:12" ht="15.75" customHeight="1" x14ac:dyDescent="0.2">
      <c r="A103" s="29">
        <f>A83</f>
        <v>1</v>
      </c>
      <c r="B103" s="30">
        <f>B83</f>
        <v>5</v>
      </c>
      <c r="C103" s="58" t="s">
        <v>4</v>
      </c>
      <c r="D103" s="59"/>
      <c r="E103" s="31"/>
      <c r="F103" s="32">
        <f>F92+F102</f>
        <v>575</v>
      </c>
      <c r="G103" s="32">
        <f t="shared" ref="G103" si="45">G92+G102</f>
        <v>24.7</v>
      </c>
      <c r="H103" s="32">
        <f t="shared" ref="H103" si="46">H92+H102</f>
        <v>19.5</v>
      </c>
      <c r="I103" s="32">
        <f t="shared" ref="I103" si="47">I92+I102</f>
        <v>78.199999999999989</v>
      </c>
      <c r="J103" s="32">
        <f t="shared" ref="J103:L103" si="48">J92+J102</f>
        <v>587.9</v>
      </c>
      <c r="K103" s="32"/>
      <c r="L103" s="32">
        <f t="shared" si="48"/>
        <v>64.63</v>
      </c>
    </row>
    <row r="104" spans="1:12" ht="15" x14ac:dyDescent="0.25">
      <c r="A104" s="20">
        <v>2</v>
      </c>
      <c r="B104" s="21">
        <v>1</v>
      </c>
      <c r="C104" s="22" t="s">
        <v>20</v>
      </c>
      <c r="D104" s="51" t="s">
        <v>26</v>
      </c>
      <c r="E104" s="39" t="s">
        <v>52</v>
      </c>
      <c r="F104" s="40">
        <v>15</v>
      </c>
      <c r="G104" s="40">
        <v>3.5</v>
      </c>
      <c r="H104" s="40">
        <v>4.4000000000000004</v>
      </c>
      <c r="I104" s="40">
        <v>0</v>
      </c>
      <c r="J104" s="40">
        <v>53.7</v>
      </c>
      <c r="K104" s="41" t="s">
        <v>46</v>
      </c>
      <c r="L104" s="40">
        <v>10.199999999999999</v>
      </c>
    </row>
    <row r="105" spans="1:12" ht="15" x14ac:dyDescent="0.25">
      <c r="A105" s="23"/>
      <c r="B105" s="15"/>
      <c r="C105" s="11"/>
      <c r="D105" s="57" t="s">
        <v>21</v>
      </c>
      <c r="E105" s="42" t="s">
        <v>79</v>
      </c>
      <c r="F105" s="43">
        <v>200</v>
      </c>
      <c r="G105" s="43">
        <v>8.3000000000000007</v>
      </c>
      <c r="H105" s="43">
        <v>10.1</v>
      </c>
      <c r="I105" s="43">
        <v>37.6</v>
      </c>
      <c r="J105" s="43">
        <v>274.89999999999998</v>
      </c>
      <c r="K105" s="44" t="s">
        <v>80</v>
      </c>
      <c r="L105" s="43">
        <v>16.2</v>
      </c>
    </row>
    <row r="106" spans="1:12" ht="15" x14ac:dyDescent="0.25">
      <c r="A106" s="23"/>
      <c r="B106" s="15"/>
      <c r="C106" s="11"/>
      <c r="D106" s="7" t="s">
        <v>22</v>
      </c>
      <c r="E106" s="42" t="s">
        <v>68</v>
      </c>
      <c r="F106" s="43">
        <v>200</v>
      </c>
      <c r="G106" s="43">
        <v>3.9</v>
      </c>
      <c r="H106" s="43">
        <v>2.9</v>
      </c>
      <c r="I106" s="43">
        <v>11.2</v>
      </c>
      <c r="J106" s="43">
        <v>86</v>
      </c>
      <c r="K106" s="44" t="s">
        <v>69</v>
      </c>
      <c r="L106" s="43">
        <v>6.26</v>
      </c>
    </row>
    <row r="107" spans="1:12" ht="15" x14ac:dyDescent="0.25">
      <c r="A107" s="23"/>
      <c r="B107" s="15"/>
      <c r="C107" s="11"/>
      <c r="D107" s="7" t="s">
        <v>23</v>
      </c>
      <c r="E107" s="42" t="s">
        <v>53</v>
      </c>
      <c r="F107" s="43">
        <v>60</v>
      </c>
      <c r="G107" s="43">
        <v>4.5999999999999996</v>
      </c>
      <c r="H107" s="43">
        <v>0.5</v>
      </c>
      <c r="I107" s="43">
        <v>29.5</v>
      </c>
      <c r="J107" s="43">
        <v>140.6</v>
      </c>
      <c r="K107" s="44" t="s">
        <v>54</v>
      </c>
      <c r="L107" s="43">
        <v>2.1</v>
      </c>
    </row>
    <row r="108" spans="1:12" ht="15" x14ac:dyDescent="0.25">
      <c r="A108" s="23"/>
      <c r="B108" s="15"/>
      <c r="C108" s="11"/>
      <c r="D108" s="7" t="s">
        <v>24</v>
      </c>
      <c r="E108" s="42" t="s">
        <v>70</v>
      </c>
      <c r="F108" s="43">
        <v>100</v>
      </c>
      <c r="G108" s="43">
        <v>1.5</v>
      </c>
      <c r="H108" s="43">
        <v>0.5</v>
      </c>
      <c r="I108" s="43">
        <v>21</v>
      </c>
      <c r="J108" s="43">
        <v>94.5</v>
      </c>
      <c r="K108" s="44" t="s">
        <v>54</v>
      </c>
      <c r="L108" s="43">
        <v>29.87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SUM(F104:F110)</f>
        <v>575</v>
      </c>
      <c r="G111" s="19">
        <f t="shared" ref="G111:J111" si="49">SUM(G104:G110)</f>
        <v>21.8</v>
      </c>
      <c r="H111" s="19">
        <f t="shared" si="49"/>
        <v>18.399999999999999</v>
      </c>
      <c r="I111" s="19">
        <f t="shared" si="49"/>
        <v>99.3</v>
      </c>
      <c r="J111" s="19">
        <f t="shared" si="49"/>
        <v>649.69999999999993</v>
      </c>
      <c r="K111" s="25"/>
      <c r="L111" s="19">
        <f t="shared" ref="L111" si="50">SUM(L104:L110)</f>
        <v>64.63</v>
      </c>
    </row>
    <row r="112" spans="1:12" ht="15" x14ac:dyDescent="0.25">
      <c r="A112" s="26">
        <f>A104</f>
        <v>2</v>
      </c>
      <c r="B112" s="13">
        <f>B104</f>
        <v>1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4"/>
      <c r="B121" s="17"/>
      <c r="C121" s="8"/>
      <c r="D121" s="18" t="s">
        <v>33</v>
      </c>
      <c r="E121" s="9"/>
      <c r="F121" s="19">
        <f>SUM(F112:F120)</f>
        <v>0</v>
      </c>
      <c r="G121" s="19">
        <f t="shared" ref="G121:J121" si="51">SUM(G112:G120)</f>
        <v>0</v>
      </c>
      <c r="H121" s="19">
        <f t="shared" si="51"/>
        <v>0</v>
      </c>
      <c r="I121" s="19">
        <f t="shared" si="51"/>
        <v>0</v>
      </c>
      <c r="J121" s="19">
        <f t="shared" si="51"/>
        <v>0</v>
      </c>
      <c r="K121" s="25"/>
      <c r="L121" s="19">
        <f t="shared" ref="L121" si="52">SUM(L112:L120)</f>
        <v>0</v>
      </c>
    </row>
    <row r="122" spans="1:12" ht="15" x14ac:dyDescent="0.2">
      <c r="A122" s="29">
        <f>A104</f>
        <v>2</v>
      </c>
      <c r="B122" s="30">
        <f>B104</f>
        <v>1</v>
      </c>
      <c r="C122" s="58" t="s">
        <v>4</v>
      </c>
      <c r="D122" s="59"/>
      <c r="E122" s="31"/>
      <c r="F122" s="32">
        <f>F111+F121</f>
        <v>575</v>
      </c>
      <c r="G122" s="32">
        <f t="shared" ref="G122" si="53">G111+G121</f>
        <v>21.8</v>
      </c>
      <c r="H122" s="32">
        <f t="shared" ref="H122" si="54">H111+H121</f>
        <v>18.399999999999999</v>
      </c>
      <c r="I122" s="32">
        <f t="shared" ref="I122" si="55">I111+I121</f>
        <v>99.3</v>
      </c>
      <c r="J122" s="32">
        <f t="shared" ref="J122:L122" si="56">J111+J121</f>
        <v>649.69999999999993</v>
      </c>
      <c r="K122" s="32"/>
      <c r="L122" s="32">
        <f t="shared" si="56"/>
        <v>64.63</v>
      </c>
    </row>
    <row r="123" spans="1:12" ht="15" x14ac:dyDescent="0.25">
      <c r="A123" s="14">
        <v>2</v>
      </c>
      <c r="B123" s="15">
        <v>2</v>
      </c>
      <c r="C123" s="22" t="s">
        <v>20</v>
      </c>
      <c r="D123" s="51" t="s">
        <v>26</v>
      </c>
      <c r="E123" s="39" t="s">
        <v>81</v>
      </c>
      <c r="F123" s="40">
        <v>60</v>
      </c>
      <c r="G123" s="40">
        <v>0.7</v>
      </c>
      <c r="H123" s="40">
        <v>0.1</v>
      </c>
      <c r="I123" s="40">
        <v>2.2999999999999998</v>
      </c>
      <c r="J123" s="40">
        <v>12.8</v>
      </c>
      <c r="K123" s="41" t="s">
        <v>82</v>
      </c>
      <c r="L123" s="40">
        <v>14.73</v>
      </c>
    </row>
    <row r="124" spans="1:12" ht="15" x14ac:dyDescent="0.25">
      <c r="A124" s="14"/>
      <c r="B124" s="15"/>
      <c r="C124" s="11"/>
      <c r="D124" s="57" t="s">
        <v>21</v>
      </c>
      <c r="E124" s="42" t="s">
        <v>83</v>
      </c>
      <c r="F124" s="43">
        <v>150</v>
      </c>
      <c r="G124" s="43">
        <v>4.7</v>
      </c>
      <c r="H124" s="43">
        <v>6.2</v>
      </c>
      <c r="I124" s="43">
        <v>26.5</v>
      </c>
      <c r="J124" s="43">
        <v>180.7</v>
      </c>
      <c r="K124" s="44" t="s">
        <v>84</v>
      </c>
      <c r="L124" s="43">
        <v>13.1</v>
      </c>
    </row>
    <row r="125" spans="1:12" ht="15" x14ac:dyDescent="0.25">
      <c r="A125" s="14"/>
      <c r="B125" s="15"/>
      <c r="C125" s="11"/>
      <c r="D125" s="7"/>
      <c r="E125" s="42" t="s">
        <v>85</v>
      </c>
      <c r="F125" s="43">
        <v>75</v>
      </c>
      <c r="G125" s="43">
        <v>10.8</v>
      </c>
      <c r="H125" s="43">
        <v>11</v>
      </c>
      <c r="I125" s="43">
        <v>6.1</v>
      </c>
      <c r="J125" s="43">
        <v>166.4</v>
      </c>
      <c r="K125" s="44" t="s">
        <v>86</v>
      </c>
      <c r="L125" s="43">
        <v>29.36</v>
      </c>
    </row>
    <row r="126" spans="1:12" ht="15" x14ac:dyDescent="0.25">
      <c r="A126" s="14"/>
      <c r="B126" s="15"/>
      <c r="C126" s="11"/>
      <c r="D126" s="7" t="s">
        <v>22</v>
      </c>
      <c r="E126" s="42" t="s">
        <v>77</v>
      </c>
      <c r="F126" s="43">
        <v>200</v>
      </c>
      <c r="G126" s="43">
        <v>0.2</v>
      </c>
      <c r="H126" s="43">
        <v>0</v>
      </c>
      <c r="I126" s="43">
        <v>6.4</v>
      </c>
      <c r="J126" s="43">
        <v>26.8</v>
      </c>
      <c r="K126" s="44" t="s">
        <v>78</v>
      </c>
      <c r="L126" s="43">
        <v>5.64</v>
      </c>
    </row>
    <row r="127" spans="1:12" ht="15" x14ac:dyDescent="0.25">
      <c r="A127" s="14"/>
      <c r="B127" s="15"/>
      <c r="C127" s="11"/>
      <c r="D127" s="7" t="s">
        <v>23</v>
      </c>
      <c r="E127" s="42" t="s">
        <v>53</v>
      </c>
      <c r="F127" s="43">
        <v>70</v>
      </c>
      <c r="G127" s="43">
        <v>5.3</v>
      </c>
      <c r="H127" s="43">
        <v>0.6</v>
      </c>
      <c r="I127" s="43">
        <v>34.4</v>
      </c>
      <c r="J127" s="43">
        <v>164.1</v>
      </c>
      <c r="K127" s="44" t="s">
        <v>54</v>
      </c>
      <c r="L127" s="43">
        <v>1.8</v>
      </c>
    </row>
    <row r="128" spans="1:12" ht="15" x14ac:dyDescent="0.25">
      <c r="A128" s="14"/>
      <c r="B128" s="15"/>
      <c r="C128" s="11"/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6"/>
      <c r="B131" s="17"/>
      <c r="C131" s="8"/>
      <c r="D131" s="18" t="s">
        <v>33</v>
      </c>
      <c r="E131" s="9"/>
      <c r="F131" s="19">
        <f>SUM(F123:F130)</f>
        <v>555</v>
      </c>
      <c r="G131" s="19">
        <f t="shared" ref="G131:J131" si="57">SUM(G123:G130)</f>
        <v>21.700000000000003</v>
      </c>
      <c r="H131" s="19">
        <f t="shared" si="57"/>
        <v>17.900000000000002</v>
      </c>
      <c r="I131" s="19">
        <f t="shared" si="57"/>
        <v>75.699999999999989</v>
      </c>
      <c r="J131" s="19">
        <f t="shared" si="57"/>
        <v>550.79999999999995</v>
      </c>
      <c r="K131" s="25"/>
      <c r="L131" s="19">
        <f t="shared" ref="L131" si="58">SUM(L123:L130)</f>
        <v>64.63</v>
      </c>
    </row>
    <row r="132" spans="1:12" ht="15" x14ac:dyDescent="0.25">
      <c r="A132" s="13">
        <f>A123</f>
        <v>2</v>
      </c>
      <c r="B132" s="13">
        <f>B123</f>
        <v>2</v>
      </c>
      <c r="C132" s="10" t="s">
        <v>25</v>
      </c>
      <c r="D132" s="7" t="s">
        <v>26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27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28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29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30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31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32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6"/>
      <c r="B141" s="17"/>
      <c r="C141" s="8"/>
      <c r="D141" s="18" t="s">
        <v>33</v>
      </c>
      <c r="E141" s="9"/>
      <c r="F141" s="19">
        <f>SUM(F132:F140)</f>
        <v>0</v>
      </c>
      <c r="G141" s="19">
        <f t="shared" ref="G141:J141" si="59">SUM(G132:G140)</f>
        <v>0</v>
      </c>
      <c r="H141" s="19">
        <f t="shared" si="59"/>
        <v>0</v>
      </c>
      <c r="I141" s="19">
        <f t="shared" si="59"/>
        <v>0</v>
      </c>
      <c r="J141" s="19">
        <f t="shared" si="59"/>
        <v>0</v>
      </c>
      <c r="K141" s="25"/>
      <c r="L141" s="19">
        <f t="shared" ref="L141" si="60">SUM(L132:L140)</f>
        <v>0</v>
      </c>
    </row>
    <row r="142" spans="1:12" ht="15" x14ac:dyDescent="0.2">
      <c r="A142" s="33">
        <f>A123</f>
        <v>2</v>
      </c>
      <c r="B142" s="33">
        <f>B123</f>
        <v>2</v>
      </c>
      <c r="C142" s="58" t="s">
        <v>4</v>
      </c>
      <c r="D142" s="59"/>
      <c r="E142" s="31"/>
      <c r="F142" s="32">
        <f>F131+F141</f>
        <v>555</v>
      </c>
      <c r="G142" s="32">
        <f t="shared" ref="G142" si="61">G131+G141</f>
        <v>21.700000000000003</v>
      </c>
      <c r="H142" s="32">
        <f t="shared" ref="H142" si="62">H131+H141</f>
        <v>17.900000000000002</v>
      </c>
      <c r="I142" s="32">
        <f t="shared" ref="I142" si="63">I131+I141</f>
        <v>75.699999999999989</v>
      </c>
      <c r="J142" s="32">
        <f t="shared" ref="J142:L142" si="64">J131+J141</f>
        <v>550.79999999999995</v>
      </c>
      <c r="K142" s="32"/>
      <c r="L142" s="32">
        <f t="shared" si="64"/>
        <v>64.63</v>
      </c>
    </row>
    <row r="143" spans="1:12" ht="15" x14ac:dyDescent="0.25">
      <c r="A143" s="20">
        <v>2</v>
      </c>
      <c r="B143" s="21">
        <v>3</v>
      </c>
      <c r="C143" s="22" t="s">
        <v>20</v>
      </c>
      <c r="D143" s="51" t="s">
        <v>26</v>
      </c>
      <c r="E143" s="39" t="s">
        <v>52</v>
      </c>
      <c r="F143" s="40">
        <v>20</v>
      </c>
      <c r="G143" s="40">
        <v>4.5999999999999996</v>
      </c>
      <c r="H143" s="40">
        <v>5.9</v>
      </c>
      <c r="I143" s="40">
        <v>0</v>
      </c>
      <c r="J143" s="40">
        <v>71.7</v>
      </c>
      <c r="K143" s="41" t="s">
        <v>46</v>
      </c>
      <c r="L143" s="40">
        <v>13.8</v>
      </c>
    </row>
    <row r="144" spans="1:12" ht="15" x14ac:dyDescent="0.25">
      <c r="A144" s="23"/>
      <c r="B144" s="15"/>
      <c r="C144" s="11"/>
      <c r="D144" s="57" t="s">
        <v>87</v>
      </c>
      <c r="E144" s="42" t="s">
        <v>88</v>
      </c>
      <c r="F144" s="43">
        <v>200</v>
      </c>
      <c r="G144" s="43">
        <v>7.1</v>
      </c>
      <c r="H144" s="43">
        <v>5.8</v>
      </c>
      <c r="I144" s="43">
        <v>26.7</v>
      </c>
      <c r="J144" s="43">
        <v>187.3</v>
      </c>
      <c r="K144" s="44" t="s">
        <v>89</v>
      </c>
      <c r="L144" s="43">
        <v>25.81</v>
      </c>
    </row>
    <row r="145" spans="1:12" ht="15" x14ac:dyDescent="0.25">
      <c r="A145" s="23"/>
      <c r="B145" s="15"/>
      <c r="C145" s="11"/>
      <c r="D145" s="7" t="s">
        <v>22</v>
      </c>
      <c r="E145" s="42" t="s">
        <v>49</v>
      </c>
      <c r="F145" s="43">
        <v>200</v>
      </c>
      <c r="G145" s="43">
        <v>4.7</v>
      </c>
      <c r="H145" s="43">
        <v>3.5</v>
      </c>
      <c r="I145" s="43">
        <v>12.5</v>
      </c>
      <c r="J145" s="43">
        <v>100.4</v>
      </c>
      <c r="K145" s="44" t="s">
        <v>50</v>
      </c>
      <c r="L145" s="43">
        <v>12</v>
      </c>
    </row>
    <row r="146" spans="1:12" ht="15.75" customHeight="1" x14ac:dyDescent="0.25">
      <c r="A146" s="23"/>
      <c r="B146" s="15"/>
      <c r="C146" s="11"/>
      <c r="D146" s="7" t="s">
        <v>23</v>
      </c>
      <c r="E146" s="42" t="s">
        <v>53</v>
      </c>
      <c r="F146" s="43">
        <v>60</v>
      </c>
      <c r="G146" s="43">
        <v>4.5999999999999996</v>
      </c>
      <c r="H146" s="43">
        <v>0.5</v>
      </c>
      <c r="I146" s="43">
        <v>29.5</v>
      </c>
      <c r="J146" s="43">
        <v>140.6</v>
      </c>
      <c r="K146" s="44" t="s">
        <v>54</v>
      </c>
      <c r="L146" s="43">
        <v>1.81</v>
      </c>
    </row>
    <row r="147" spans="1:12" ht="15" x14ac:dyDescent="0.25">
      <c r="A147" s="23"/>
      <c r="B147" s="15"/>
      <c r="C147" s="11"/>
      <c r="D147" s="7" t="s">
        <v>24</v>
      </c>
      <c r="E147" s="42" t="s">
        <v>70</v>
      </c>
      <c r="F147" s="43">
        <v>100</v>
      </c>
      <c r="G147" s="43">
        <v>0.8</v>
      </c>
      <c r="H147" s="43">
        <v>0.2</v>
      </c>
      <c r="I147" s="43">
        <v>7.5</v>
      </c>
      <c r="J147" s="43">
        <v>35</v>
      </c>
      <c r="K147" s="44" t="s">
        <v>54</v>
      </c>
      <c r="L147" s="43">
        <v>11.21</v>
      </c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4"/>
      <c r="B150" s="17"/>
      <c r="C150" s="8"/>
      <c r="D150" s="18" t="s">
        <v>33</v>
      </c>
      <c r="E150" s="9"/>
      <c r="F150" s="19">
        <f>SUM(F143:F149)</f>
        <v>580</v>
      </c>
      <c r="G150" s="19">
        <f t="shared" ref="G150:J150" si="65">SUM(G143:G149)</f>
        <v>21.8</v>
      </c>
      <c r="H150" s="19">
        <f t="shared" si="65"/>
        <v>15.899999999999999</v>
      </c>
      <c r="I150" s="19">
        <f t="shared" si="65"/>
        <v>76.2</v>
      </c>
      <c r="J150" s="19">
        <f t="shared" si="65"/>
        <v>535</v>
      </c>
      <c r="K150" s="25"/>
      <c r="L150" s="19">
        <f t="shared" ref="L150" si="66">SUM(L143:L149)</f>
        <v>64.63</v>
      </c>
    </row>
    <row r="151" spans="1:12" ht="15" x14ac:dyDescent="0.25">
      <c r="A151" s="26">
        <f>A143</f>
        <v>2</v>
      </c>
      <c r="B151" s="13">
        <f>B143</f>
        <v>3</v>
      </c>
      <c r="C151" s="10" t="s">
        <v>25</v>
      </c>
      <c r="D151" s="7" t="s">
        <v>26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27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28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29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30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31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32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4"/>
      <c r="B160" s="17"/>
      <c r="C160" s="8"/>
      <c r="D160" s="18" t="s">
        <v>33</v>
      </c>
      <c r="E160" s="9"/>
      <c r="F160" s="19">
        <f>SUM(F151:F159)</f>
        <v>0</v>
      </c>
      <c r="G160" s="19">
        <f t="shared" ref="G160:J160" si="67">SUM(G151:G159)</f>
        <v>0</v>
      </c>
      <c r="H160" s="19">
        <f t="shared" si="67"/>
        <v>0</v>
      </c>
      <c r="I160" s="19">
        <f t="shared" si="67"/>
        <v>0</v>
      </c>
      <c r="J160" s="19">
        <f t="shared" si="67"/>
        <v>0</v>
      </c>
      <c r="K160" s="25"/>
      <c r="L160" s="19">
        <f t="shared" ref="L160" si="68">SUM(L151:L159)</f>
        <v>0</v>
      </c>
    </row>
    <row r="161" spans="1:12" ht="15" x14ac:dyDescent="0.2">
      <c r="A161" s="29">
        <f>A143</f>
        <v>2</v>
      </c>
      <c r="B161" s="30">
        <f>B143</f>
        <v>3</v>
      </c>
      <c r="C161" s="58" t="s">
        <v>4</v>
      </c>
      <c r="D161" s="59"/>
      <c r="E161" s="31"/>
      <c r="F161" s="32">
        <f>F150+F160</f>
        <v>580</v>
      </c>
      <c r="G161" s="32">
        <f t="shared" ref="G161" si="69">G150+G160</f>
        <v>21.8</v>
      </c>
      <c r="H161" s="32">
        <f t="shared" ref="H161" si="70">H150+H160</f>
        <v>15.899999999999999</v>
      </c>
      <c r="I161" s="32">
        <f t="shared" ref="I161" si="71">I150+I160</f>
        <v>76.2</v>
      </c>
      <c r="J161" s="32">
        <f t="shared" ref="J161:L161" si="72">J150+J160</f>
        <v>535</v>
      </c>
      <c r="K161" s="32"/>
      <c r="L161" s="32">
        <f t="shared" si="72"/>
        <v>64.63</v>
      </c>
    </row>
    <row r="162" spans="1:12" ht="15" x14ac:dyDescent="0.25">
      <c r="A162" s="20">
        <v>2</v>
      </c>
      <c r="B162" s="21">
        <v>4</v>
      </c>
      <c r="C162" s="22" t="s">
        <v>20</v>
      </c>
      <c r="D162" s="51" t="s">
        <v>26</v>
      </c>
      <c r="E162" s="39" t="s">
        <v>52</v>
      </c>
      <c r="F162" s="40">
        <v>20</v>
      </c>
      <c r="G162" s="40">
        <v>4.5999999999999996</v>
      </c>
      <c r="H162" s="40">
        <v>5.9</v>
      </c>
      <c r="I162" s="40">
        <v>0</v>
      </c>
      <c r="J162" s="40">
        <v>71.7</v>
      </c>
      <c r="K162" s="41" t="s">
        <v>46</v>
      </c>
      <c r="L162" s="40">
        <v>13.8</v>
      </c>
    </row>
    <row r="163" spans="1:12" ht="15" x14ac:dyDescent="0.25">
      <c r="A163" s="23"/>
      <c r="B163" s="15"/>
      <c r="C163" s="11"/>
      <c r="D163" s="57" t="s">
        <v>87</v>
      </c>
      <c r="E163" s="42" t="s">
        <v>66</v>
      </c>
      <c r="F163" s="43">
        <v>200</v>
      </c>
      <c r="G163" s="43">
        <v>5.9</v>
      </c>
      <c r="H163" s="43">
        <v>5.8</v>
      </c>
      <c r="I163" s="43">
        <v>33</v>
      </c>
      <c r="J163" s="43">
        <v>207.8</v>
      </c>
      <c r="K163" s="44" t="s">
        <v>67</v>
      </c>
      <c r="L163" s="43">
        <v>25.46</v>
      </c>
    </row>
    <row r="164" spans="1:12" ht="15" x14ac:dyDescent="0.25">
      <c r="A164" s="23"/>
      <c r="B164" s="15"/>
      <c r="C164" s="11"/>
      <c r="D164" s="7" t="s">
        <v>22</v>
      </c>
      <c r="E164" s="42" t="s">
        <v>68</v>
      </c>
      <c r="F164" s="43">
        <v>200</v>
      </c>
      <c r="G164" s="43">
        <v>3.9</v>
      </c>
      <c r="H164" s="43">
        <v>2.9</v>
      </c>
      <c r="I164" s="43">
        <v>11.2</v>
      </c>
      <c r="J164" s="43">
        <v>86</v>
      </c>
      <c r="K164" s="44" t="s">
        <v>69</v>
      </c>
      <c r="L164" s="43">
        <v>8.43</v>
      </c>
    </row>
    <row r="165" spans="1:12" ht="15" x14ac:dyDescent="0.25">
      <c r="A165" s="23"/>
      <c r="B165" s="15"/>
      <c r="C165" s="11"/>
      <c r="D165" s="7" t="s">
        <v>23</v>
      </c>
      <c r="E165" s="42" t="s">
        <v>53</v>
      </c>
      <c r="F165" s="43">
        <v>70</v>
      </c>
      <c r="G165" s="43">
        <v>5.3</v>
      </c>
      <c r="H165" s="43">
        <v>0.6</v>
      </c>
      <c r="I165" s="43">
        <v>34.4</v>
      </c>
      <c r="J165" s="43">
        <v>164.1</v>
      </c>
      <c r="K165" s="44" t="s">
        <v>54</v>
      </c>
      <c r="L165" s="43">
        <v>2.1</v>
      </c>
    </row>
    <row r="166" spans="1:12" ht="15" x14ac:dyDescent="0.25">
      <c r="A166" s="23"/>
      <c r="B166" s="15"/>
      <c r="C166" s="11"/>
      <c r="D166" s="7" t="s">
        <v>24</v>
      </c>
      <c r="E166" s="42" t="s">
        <v>70</v>
      </c>
      <c r="F166" s="43">
        <v>120</v>
      </c>
      <c r="G166" s="43">
        <v>1.8</v>
      </c>
      <c r="H166" s="43">
        <v>0.6</v>
      </c>
      <c r="I166" s="43">
        <v>25.2</v>
      </c>
      <c r="J166" s="43">
        <v>113.4</v>
      </c>
      <c r="K166" s="44" t="s">
        <v>54</v>
      </c>
      <c r="L166" s="43">
        <v>14.84</v>
      </c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4"/>
      <c r="B169" s="17"/>
      <c r="C169" s="8"/>
      <c r="D169" s="18" t="s">
        <v>33</v>
      </c>
      <c r="E169" s="9"/>
      <c r="F169" s="19">
        <f>SUM(F162:F168)</f>
        <v>610</v>
      </c>
      <c r="G169" s="19">
        <f t="shared" ref="G169:J169" si="73">SUM(G162:G168)</f>
        <v>21.5</v>
      </c>
      <c r="H169" s="19">
        <f t="shared" si="73"/>
        <v>15.799999999999999</v>
      </c>
      <c r="I169" s="19">
        <f t="shared" si="73"/>
        <v>103.8</v>
      </c>
      <c r="J169" s="19">
        <f t="shared" si="73"/>
        <v>643</v>
      </c>
      <c r="K169" s="25"/>
      <c r="L169" s="19">
        <f t="shared" ref="L169" si="74">SUM(L162:L168)</f>
        <v>64.63000000000001</v>
      </c>
    </row>
    <row r="170" spans="1:12" ht="15" x14ac:dyDescent="0.25">
      <c r="A170" s="26">
        <f>A162</f>
        <v>2</v>
      </c>
      <c r="B170" s="13">
        <f>B162</f>
        <v>4</v>
      </c>
      <c r="C170" s="10" t="s">
        <v>25</v>
      </c>
      <c r="D170" s="7" t="s">
        <v>26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27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28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29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30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31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32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4"/>
      <c r="B179" s="17"/>
      <c r="C179" s="8"/>
      <c r="D179" s="18" t="s">
        <v>33</v>
      </c>
      <c r="E179" s="9"/>
      <c r="F179" s="19">
        <f>SUM(F170:F178)</f>
        <v>0</v>
      </c>
      <c r="G179" s="19">
        <f t="shared" ref="G179:J179" si="75">SUM(G170:G178)</f>
        <v>0</v>
      </c>
      <c r="H179" s="19">
        <f t="shared" si="75"/>
        <v>0</v>
      </c>
      <c r="I179" s="19">
        <f t="shared" si="75"/>
        <v>0</v>
      </c>
      <c r="J179" s="19">
        <f t="shared" si="75"/>
        <v>0</v>
      </c>
      <c r="K179" s="25"/>
      <c r="L179" s="19">
        <f t="shared" ref="L179" si="76">SUM(L170:L178)</f>
        <v>0</v>
      </c>
    </row>
    <row r="180" spans="1:12" ht="15" x14ac:dyDescent="0.2">
      <c r="A180" s="29">
        <f>A162</f>
        <v>2</v>
      </c>
      <c r="B180" s="30">
        <f>B162</f>
        <v>4</v>
      </c>
      <c r="C180" s="58" t="s">
        <v>4</v>
      </c>
      <c r="D180" s="59"/>
      <c r="E180" s="31"/>
      <c r="F180" s="32">
        <f>F169+F179</f>
        <v>610</v>
      </c>
      <c r="G180" s="32">
        <f t="shared" ref="G180" si="77">G169+G179</f>
        <v>21.5</v>
      </c>
      <c r="H180" s="32">
        <f t="shared" ref="H180" si="78">H169+H179</f>
        <v>15.799999999999999</v>
      </c>
      <c r="I180" s="32">
        <f t="shared" ref="I180" si="79">I169+I179</f>
        <v>103.8</v>
      </c>
      <c r="J180" s="32">
        <f t="shared" ref="J180:L180" si="80">J169+J179</f>
        <v>643</v>
      </c>
      <c r="K180" s="32"/>
      <c r="L180" s="32">
        <f t="shared" si="80"/>
        <v>64.63000000000001</v>
      </c>
    </row>
    <row r="181" spans="1:12" ht="15" x14ac:dyDescent="0.25">
      <c r="A181" s="20">
        <v>2</v>
      </c>
      <c r="B181" s="21">
        <v>5</v>
      </c>
      <c r="C181" s="22" t="s">
        <v>20</v>
      </c>
      <c r="D181" s="5" t="s">
        <v>21</v>
      </c>
      <c r="E181" s="39" t="s">
        <v>90</v>
      </c>
      <c r="F181" s="40">
        <v>150</v>
      </c>
      <c r="G181" s="40">
        <v>5.4</v>
      </c>
      <c r="H181" s="40">
        <v>7</v>
      </c>
      <c r="I181" s="40">
        <v>25.6</v>
      </c>
      <c r="J181" s="40">
        <v>186.8</v>
      </c>
      <c r="K181" s="41" t="s">
        <v>40</v>
      </c>
      <c r="L181" s="40">
        <v>22.14</v>
      </c>
    </row>
    <row r="182" spans="1:12" ht="15" x14ac:dyDescent="0.25">
      <c r="A182" s="23"/>
      <c r="B182" s="15"/>
      <c r="C182" s="11"/>
      <c r="D182" s="56"/>
      <c r="E182" s="42" t="s">
        <v>42</v>
      </c>
      <c r="F182" s="43">
        <v>100</v>
      </c>
      <c r="G182" s="43">
        <v>19.8</v>
      </c>
      <c r="H182" s="43">
        <v>7.1</v>
      </c>
      <c r="I182" s="43">
        <v>14.4</v>
      </c>
      <c r="J182" s="43">
        <v>200.8</v>
      </c>
      <c r="K182" s="44" t="s">
        <v>41</v>
      </c>
      <c r="L182" s="43">
        <v>33.39</v>
      </c>
    </row>
    <row r="183" spans="1:12" ht="15" x14ac:dyDescent="0.25">
      <c r="A183" s="23"/>
      <c r="B183" s="15"/>
      <c r="C183" s="11"/>
      <c r="D183" s="7" t="s">
        <v>22</v>
      </c>
      <c r="E183" s="42" t="s">
        <v>64</v>
      </c>
      <c r="F183" s="43">
        <v>200</v>
      </c>
      <c r="G183" s="43">
        <v>1.6</v>
      </c>
      <c r="H183" s="43">
        <v>1.1000000000000001</v>
      </c>
      <c r="I183" s="43">
        <v>8.6</v>
      </c>
      <c r="J183" s="43">
        <v>50.9</v>
      </c>
      <c r="K183" s="44" t="s">
        <v>65</v>
      </c>
      <c r="L183" s="43">
        <v>7</v>
      </c>
    </row>
    <row r="184" spans="1:12" ht="15" x14ac:dyDescent="0.25">
      <c r="A184" s="23"/>
      <c r="B184" s="15"/>
      <c r="C184" s="11"/>
      <c r="D184" s="7" t="s">
        <v>23</v>
      </c>
      <c r="E184" s="42" t="s">
        <v>53</v>
      </c>
      <c r="F184" s="43">
        <v>70</v>
      </c>
      <c r="G184" s="43">
        <v>5.3</v>
      </c>
      <c r="H184" s="43">
        <v>0.6</v>
      </c>
      <c r="I184" s="43">
        <v>34.4</v>
      </c>
      <c r="J184" s="43">
        <v>164.1</v>
      </c>
      <c r="K184" s="44" t="s">
        <v>54</v>
      </c>
      <c r="L184" s="43">
        <v>2.1</v>
      </c>
    </row>
    <row r="185" spans="1:12" ht="15" x14ac:dyDescent="0.25">
      <c r="A185" s="23"/>
      <c r="B185" s="15"/>
      <c r="C185" s="11"/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.75" customHeight="1" x14ac:dyDescent="0.25">
      <c r="A188" s="24"/>
      <c r="B188" s="17"/>
      <c r="C188" s="8"/>
      <c r="D188" s="18" t="s">
        <v>33</v>
      </c>
      <c r="E188" s="9"/>
      <c r="F188" s="19">
        <f>SUM(F181:F187)</f>
        <v>520</v>
      </c>
      <c r="G188" s="19">
        <f t="shared" ref="G188:J188" si="81">SUM(G181:G187)</f>
        <v>32.1</v>
      </c>
      <c r="H188" s="19">
        <f t="shared" si="81"/>
        <v>15.799999999999999</v>
      </c>
      <c r="I188" s="19">
        <f t="shared" si="81"/>
        <v>83</v>
      </c>
      <c r="J188" s="19">
        <f t="shared" si="81"/>
        <v>602.6</v>
      </c>
      <c r="K188" s="25"/>
      <c r="L188" s="19">
        <f t="shared" ref="L188" si="82">SUM(L181:L187)</f>
        <v>64.63</v>
      </c>
    </row>
    <row r="189" spans="1:12" ht="15" x14ac:dyDescent="0.25">
      <c r="A189" s="26">
        <f>A181</f>
        <v>2</v>
      </c>
      <c r="B189" s="13">
        <f>B181</f>
        <v>5</v>
      </c>
      <c r="C189" s="10" t="s">
        <v>25</v>
      </c>
      <c r="D189" s="7" t="s">
        <v>26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27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28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29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30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31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7" t="s">
        <v>32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4"/>
      <c r="B198" s="17"/>
      <c r="C198" s="8"/>
      <c r="D198" s="18" t="s">
        <v>33</v>
      </c>
      <c r="E198" s="9"/>
      <c r="F198" s="19">
        <f>SUM(F189:F197)</f>
        <v>0</v>
      </c>
      <c r="G198" s="19">
        <f t="shared" ref="G198:J198" si="83">SUM(G189:G197)</f>
        <v>0</v>
      </c>
      <c r="H198" s="19">
        <f t="shared" si="83"/>
        <v>0</v>
      </c>
      <c r="I198" s="19">
        <f t="shared" si="83"/>
        <v>0</v>
      </c>
      <c r="J198" s="19">
        <f t="shared" si="83"/>
        <v>0</v>
      </c>
      <c r="K198" s="25"/>
      <c r="L198" s="19">
        <f t="shared" ref="L198" si="84">SUM(L189:L197)</f>
        <v>0</v>
      </c>
    </row>
    <row r="199" spans="1:12" ht="15" x14ac:dyDescent="0.2">
      <c r="A199" s="29">
        <f>A181</f>
        <v>2</v>
      </c>
      <c r="B199" s="30">
        <f>B181</f>
        <v>5</v>
      </c>
      <c r="C199" s="58" t="s">
        <v>4</v>
      </c>
      <c r="D199" s="59"/>
      <c r="E199" s="31"/>
      <c r="F199" s="32">
        <f>F188+F198</f>
        <v>520</v>
      </c>
      <c r="G199" s="32">
        <f t="shared" ref="G199" si="85">G188+G198</f>
        <v>32.1</v>
      </c>
      <c r="H199" s="32">
        <f t="shared" ref="H199" si="86">H188+H198</f>
        <v>15.799999999999999</v>
      </c>
      <c r="I199" s="32">
        <f t="shared" ref="I199" si="87">I188+I198</f>
        <v>83</v>
      </c>
      <c r="J199" s="32">
        <f t="shared" ref="J199:L199" si="88">J188+J198</f>
        <v>602.6</v>
      </c>
      <c r="K199" s="32"/>
      <c r="L199" s="32">
        <f t="shared" si="88"/>
        <v>64.63</v>
      </c>
    </row>
    <row r="200" spans="1:12" x14ac:dyDescent="0.2">
      <c r="A200" s="27"/>
      <c r="B200" s="28"/>
      <c r="C200" s="60" t="s">
        <v>5</v>
      </c>
      <c r="D200" s="60"/>
      <c r="E200" s="60"/>
      <c r="F200" s="34">
        <f>(F24+F44+F63+F82+F103+F122+F142+F161+F180+F199)/(IF(F24=0,0,1)+IF(F44=0,0,1)+IF(F63=0,0,1)+IF(F82=0,0,1)+IF(F103=0,0,1)+IF(F122=0,0,1)+IF(F142=0,0,1)+IF(F161=0,0,1)+IF(F180=0,0,1)+IF(F199=0,0,1))</f>
        <v>584.5</v>
      </c>
      <c r="G200" s="34">
        <f>(G24+G44+G63+G82+G103+G122+G142+G161+G180+G199)/(IF(G24=0,0,1)+IF(G44=0,0,1)+IF(G63=0,0,1)+IF(G82=0,0,1)+IF(G103=0,0,1)+IF(G122=0,0,1)+IF(G142=0,0,1)+IF(G161=0,0,1)+IF(G180=0,0,1)+IF(G199=0,0,1))</f>
        <v>24.280000000000005</v>
      </c>
      <c r="H200" s="34">
        <f>(H24+H44+H63+H82+H103+H122+H142+H161+H180+H199)/(IF(H24=0,0,1)+IF(H44=0,0,1)+IF(H63=0,0,1)+IF(H82=0,0,1)+IF(H103=0,0,1)+IF(H122=0,0,1)+IF(H142=0,0,1)+IF(H161=0,0,1)+IF(H180=0,0,1)+IF(H199=0,0,1))</f>
        <v>17.300000000000004</v>
      </c>
      <c r="I200" s="34">
        <f>(I24+I44+I63+I82+I103+I122+I142+I161+I180+I199)/(IF(I24=0,0,1)+IF(I44=0,0,1)+IF(I63=0,0,1)+IF(I82=0,0,1)+IF(I103=0,0,1)+IF(I122=0,0,1)+IF(I142=0,0,1)+IF(I161=0,0,1)+IF(I180=0,0,1)+IF(I199=0,0,1))</f>
        <v>88.309999999999988</v>
      </c>
      <c r="J200" s="34">
        <f>(J24+J44+J63+J82+J103+J122+J142+J161+J180+J199)/(IF(J24=0,0,1)+IF(J44=0,0,1)+IF(J63=0,0,1)+IF(J82=0,0,1)+IF(J103=0,0,1)+IF(J122=0,0,1)+IF(J142=0,0,1)+IF(J161=0,0,1)+IF(J180=0,0,1)+IF(J199=0,0,1))</f>
        <v>606.06999999999994</v>
      </c>
      <c r="K200" s="34"/>
      <c r="L200" s="34">
        <f>(L24+L44+L63+L82+L103+L122+L142+L161+L180+L199)/(IF(L24=0,0,1)+IF(L44=0,0,1)+IF(L63=0,0,1)+IF(L82=0,0,1)+IF(L103=0,0,1)+IF(L122=0,0,1)+IF(L142=0,0,1)+IF(L161=0,0,1)+IF(L180=0,0,1)+IF(L199=0,0,1))</f>
        <v>64.307999999999993</v>
      </c>
    </row>
  </sheetData>
  <mergeCells count="14">
    <mergeCell ref="C1:E1"/>
    <mergeCell ref="H1:K1"/>
    <mergeCell ref="H2:K2"/>
    <mergeCell ref="C44:D44"/>
    <mergeCell ref="C63:D63"/>
    <mergeCell ref="C82:D82"/>
    <mergeCell ref="C103:D103"/>
    <mergeCell ref="C24:D24"/>
    <mergeCell ref="C200:E200"/>
    <mergeCell ref="C199:D199"/>
    <mergeCell ref="C122:D122"/>
    <mergeCell ref="C142:D142"/>
    <mergeCell ref="C161:D161"/>
    <mergeCell ref="C180:D1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Русский</cp:lastModifiedBy>
  <dcterms:created xsi:type="dcterms:W3CDTF">2022-05-16T14:23:56Z</dcterms:created>
  <dcterms:modified xsi:type="dcterms:W3CDTF">2024-12-12T07:55:15Z</dcterms:modified>
</cp:coreProperties>
</file>